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7" authorId="0">
      <text>
        <r>
          <rPr>
            <sz val="10"/>
            <rFont val="Arial"/>
            <family val="2"/>
          </rPr>
          <t>http://www.kcprofessional.com/us/product-details.asp?prd_id=34015
http://www.kcprofessional.com/us/product-details.asp?prd_id=34015</t>
        </r>
      </text>
    </comment>
  </commentList>
</comments>
</file>

<file path=xl/sharedStrings.xml><?xml version="1.0" encoding="utf-8"?>
<sst xmlns="http://schemas.openxmlformats.org/spreadsheetml/2006/main" count="73" uniqueCount="73">
  <si>
    <t>Quantity</t>
  </si>
  <si>
    <t>Item Description</t>
  </si>
  <si>
    <t>Supplier</t>
  </si>
  <si>
    <t>Price</t>
  </si>
  <si>
    <t>Extended Price</t>
  </si>
  <si>
    <t>flocking red 4oz. bag</t>
  </si>
  <si>
    <t>flocking brown 4oz. bag</t>
  </si>
  <si>
    <t>flocking black 4oz. bag</t>
  </si>
  <si>
    <t>flocking green 4oz. bag</t>
  </si>
  <si>
    <t>flocking flesh/beige 4oz. bag</t>
  </si>
  <si>
    <t>triangular makeup sponges, pkgs. of 100 (see Note 1)</t>
  </si>
  <si>
    <r>
      <t xml:space="preserve">makeup brush cleaner, </t>
    </r>
    <r>
      <rPr>
        <sz val="12"/>
        <color indexed="12"/>
        <rFont val="Arial"/>
        <family val="2"/>
      </rPr>
      <t>Cinema Secrets</t>
    </r>
    <r>
      <rPr>
        <sz val="12"/>
        <rFont val="Arial"/>
        <family val="2"/>
      </rPr>
      <t>, 32oz. (see Note 2)</t>
    </r>
  </si>
  <si>
    <r>
      <t xml:space="preserve">artist brush cleaner, </t>
    </r>
    <r>
      <rPr>
        <sz val="12"/>
        <color indexed="12"/>
        <rFont val="Arial"/>
        <family val="2"/>
      </rPr>
      <t xml:space="preserve"> "The Masters"® Brush Cleaner </t>
    </r>
    <r>
      <rPr>
        <sz val="12"/>
        <rFont val="Arial"/>
        <family val="2"/>
      </rPr>
      <t>, 2.5 oz.</t>
    </r>
  </si>
  <si>
    <t>cotton balls, bag of 100</t>
  </si>
  <si>
    <t>cotton swabs, box of 400 (see Note 3)</t>
  </si>
  <si>
    <t>facial tissues, box</t>
  </si>
  <si>
    <t>glycerin, 250ml</t>
  </si>
  <si>
    <t>green food colour, liquid (see Note 4)</t>
  </si>
  <si>
    <t>disposable mixing cups, plastic, 30ml size, pkgs. of 100</t>
  </si>
  <si>
    <t>tongue depressors, pkgs. of 100</t>
  </si>
  <si>
    <r>
      <t xml:space="preserve">disposable towels, white, </t>
    </r>
    <r>
      <rPr>
        <sz val="12"/>
        <color indexed="12"/>
        <rFont val="Arial"/>
        <family val="2"/>
      </rPr>
      <t xml:space="preserve"> WYPALL* X60 Wipers  34015</t>
    </r>
    <r>
      <rPr>
        <sz val="12"/>
        <rFont val="Arial"/>
        <family val="2"/>
      </rPr>
      <t>, box of 180</t>
    </r>
  </si>
  <si>
    <t>cotton pads, cosmetic, pkgs. of 100</t>
  </si>
  <si>
    <t>Gafquat 8oz.</t>
  </si>
  <si>
    <t>Telesis Top Guard 4oz. bottle</t>
  </si>
  <si>
    <r>
      <t>Pros-Aide</t>
    </r>
    <r>
      <rPr>
        <sz val="12"/>
        <rFont val="Arial"/>
        <family val="2"/>
      </rPr>
      <t xml:space="preserve"> 16oz. bottle (see Note 5)</t>
    </r>
  </si>
  <si>
    <t>Skin Illustrator FX palette</t>
  </si>
  <si>
    <t>Smooth-On Ultimate Wound Kit (see Note 6)</t>
  </si>
  <si>
    <t>Ben Nye Stage Blood, SB-5, 236ml</t>
  </si>
  <si>
    <t>Ben Nye Thick Blood, TB-2, 170g</t>
  </si>
  <si>
    <t>Ben Nye Neutral Set Translucent Powder, TP-5, 49gm shaker</t>
  </si>
  <si>
    <t>Ben Nye Color Cake Foundation, Blue Spirit PC-82</t>
  </si>
  <si>
    <t>Ben Nye Color Cake Foundation, Sallow Green PC-83</t>
  </si>
  <si>
    <t>Ben Nye Character Powders, Charcoal CM-1</t>
  </si>
  <si>
    <t>Ben Nye Character Powders, Plains Dust PD-1</t>
  </si>
  <si>
    <t>Ben Nye Character Powders, Ash AP-1</t>
  </si>
  <si>
    <t>Ben Nye Monster Wheel, MW</t>
  </si>
  <si>
    <t>Ben Nye Effects Gel, Flesh GE-4, 59ml</t>
  </si>
  <si>
    <t>Kryolan Burn and Injury Wheel, Art. 1307</t>
  </si>
  <si>
    <t>Kryolan Bruise Wheel, Art. 1304</t>
  </si>
  <si>
    <t>Kryolan Rigid Collodion, Art. 1470</t>
  </si>
  <si>
    <r>
      <t>Kryolan Dermacolor Mini Palette</t>
    </r>
    <r>
      <rPr>
        <sz val="12"/>
        <rFont val="Arial"/>
        <family val="2"/>
      </rPr>
      <t>, Art. 71006 NR. 1, 14 g, 16 colours</t>
    </r>
  </si>
  <si>
    <r>
      <t>Graftobian Wax, light flesh</t>
    </r>
    <r>
      <rPr>
        <sz val="12"/>
        <rFont val="Arial"/>
        <family val="2"/>
      </rPr>
      <t>, 7oz.</t>
    </r>
  </si>
  <si>
    <t>Castor Sealer 250ml, generic, (sold as castor oil)</t>
  </si>
  <si>
    <t>Cosmetic Latex 250ml (see Note 7)</t>
  </si>
  <si>
    <t>Witch Hazel, 500ml</t>
  </si>
  <si>
    <t>Cetaphil Skin cleanser, 250ml</t>
  </si>
  <si>
    <t>99% isopropyl alcohol, 500ml</t>
  </si>
  <si>
    <t>petroleum jelly, tube, 1oz.</t>
  </si>
  <si>
    <t>water-based lubricant, tube 113gm (KY Jelly or generic brand)</t>
  </si>
  <si>
    <t>Green Marble SeLr, 118ml bottle</t>
  </si>
  <si>
    <t>Telesis Super Solv, 8oz.</t>
  </si>
  <si>
    <t>Ben Nye plastic palette, MXP-2, 5.5” x 6.5”</t>
  </si>
  <si>
    <r>
      <t xml:space="preserve">palette, </t>
    </r>
    <r>
      <rPr>
        <sz val="12"/>
        <color indexed="12"/>
        <rFont val="Arial"/>
        <family val="2"/>
      </rPr>
      <t>white plastic muffin tray with 4 wells, Richeson, 7.25” x 7.25”</t>
    </r>
  </si>
  <si>
    <t>white cotton hand towel, generic</t>
  </si>
  <si>
    <t>makeup spatula, stainless steel</t>
  </si>
  <si>
    <t>Ben Nye stipple sponge, black nylon (see Note 8)</t>
  </si>
  <si>
    <t>Kryolan stipple sponge, orange rubber for creme makeup (see Note 8)</t>
  </si>
  <si>
    <t>Ben Nye Hydra sponge, singles (see Note 8)</t>
  </si>
  <si>
    <t>chip brush, 25mm wide</t>
  </si>
  <si>
    <r>
      <t xml:space="preserve">brush, angle, 1/4” synthetic bristle, </t>
    </r>
    <r>
      <rPr>
        <sz val="12"/>
        <color indexed="12"/>
        <rFont val="Arial"/>
        <family val="2"/>
      </rPr>
      <t>Royal SG160 1/4”</t>
    </r>
    <r>
      <rPr>
        <sz val="12"/>
        <rFont val="Arial"/>
        <family val="2"/>
      </rPr>
      <t xml:space="preserve"> (Taklon)</t>
    </r>
  </si>
  <si>
    <r>
      <t xml:space="preserve">brush, round, #5 synthetic bristle, </t>
    </r>
    <r>
      <rPr>
        <sz val="12"/>
        <color indexed="12"/>
        <rFont val="Arial"/>
        <family val="2"/>
      </rPr>
      <t>Royal SG250-5</t>
    </r>
    <r>
      <rPr>
        <sz val="12"/>
        <rFont val="Arial"/>
        <family val="2"/>
      </rPr>
      <t xml:space="preserve"> (Taklon)</t>
    </r>
  </si>
  <si>
    <r>
      <t xml:space="preserve">brush, powder, </t>
    </r>
    <r>
      <rPr>
        <sz val="12"/>
        <color indexed="12"/>
        <rFont val="Arial"/>
        <family val="2"/>
      </rPr>
      <t>Crown C107 - Jumbo Powder Dome</t>
    </r>
  </si>
  <si>
    <r>
      <t xml:space="preserve">brush, fan, </t>
    </r>
    <r>
      <rPr>
        <sz val="12"/>
        <color indexed="12"/>
        <rFont val="Arial"/>
        <family val="2"/>
      </rPr>
      <t>Crown C310 - Large Soft Fan</t>
    </r>
  </si>
  <si>
    <t>water spray bottle, small 250ml</t>
  </si>
  <si>
    <t>bandage scissors</t>
  </si>
  <si>
    <t>brush case, roll-up</t>
  </si>
  <si>
    <t>spray bottle, 4oz. (resistant to Cinema Secrets brush cleaner)</t>
  </si>
  <si>
    <t>wide mouth bottle, 4oz.</t>
  </si>
  <si>
    <t>plastic zipper storage bags, 10cm x 15cm</t>
  </si>
  <si>
    <r>
      <t>Stanley</t>
    </r>
    <r>
      <rPr>
        <sz val="12"/>
        <color indexed="12"/>
        <rFont val="Arial"/>
        <family val="2"/>
      </rPr>
      <t xml:space="preserve"> FatMax® 4-in-1 Mobile Work Station</t>
    </r>
    <r>
      <rPr>
        <sz val="12"/>
        <rFont val="Arial"/>
        <family val="2"/>
      </rPr>
      <t xml:space="preserve"> (storage)</t>
    </r>
  </si>
  <si>
    <t>Number of Kits Required:</t>
  </si>
  <si>
    <t>TOTAL</t>
  </si>
  <si>
    <t>See “Using the Casualty Simulation Kit Spreadsheet” for notes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</si>
</sst>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009]#,##0.00;[Red]\-[$$-1009]#,##0.00"/>
  </numFmts>
  <fonts count="42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ill="1" applyAlignment="1">
      <alignment horizontal="left" indent="1"/>
    </xf>
    <xf numFmtId="164" fontId="6" fillId="33" borderId="0" xfId="0" applyNumberFormat="1" applyFont="1" applyFill="1" applyAlignment="1">
      <alignment horizontal="right"/>
    </xf>
    <xf numFmtId="164" fontId="0" fillId="33" borderId="0" xfId="0" applyNumberFormat="1" applyFill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nemasecrets.com/-professional-cosmetics/products/tools-supplies/worlds-best-brush-cleaner/" TargetMode="External" /><Relationship Id="rId2" Type="http://schemas.openxmlformats.org/officeDocument/2006/relationships/hyperlink" Target="http://www.generalpencil.com/gpc_products_masters.html" TargetMode="External" /><Relationship Id="rId3" Type="http://schemas.openxmlformats.org/officeDocument/2006/relationships/hyperlink" Target="http://www.pros-aide.com/original.htm" TargetMode="External" /><Relationship Id="rId4" Type="http://schemas.openxmlformats.org/officeDocument/2006/relationships/hyperlink" Target="http://www.sculpturesupply.com/detail.php?id=204004&amp;sf=category&amp;vl=Make-Up+FX" TargetMode="External" /><Relationship Id="rId5" Type="http://schemas.openxmlformats.org/officeDocument/2006/relationships/hyperlink" Target="http://www.dermacolor-camouflage.com/product_group_detail.php?cid=104&amp;id=98&amp;pageid=1%22%20%5Cl%20%22" TargetMode="External" /><Relationship Id="rId6" Type="http://schemas.openxmlformats.org/officeDocument/2006/relationships/hyperlink" Target="http://www.graftobian.com/commerce/product.jsp?prodId=581&amp;catId=2244" TargetMode="External" /><Relationship Id="rId7" Type="http://schemas.openxmlformats.org/officeDocument/2006/relationships/hyperlink" Target="http://www.richesonart.com/pdfs/palettes.pdf" TargetMode="External" /><Relationship Id="rId8" Type="http://schemas.openxmlformats.org/officeDocument/2006/relationships/hyperlink" Target="http://beautyusa.royalbrushstore.com/p/sg160-1-4-inch-soft-grip-gold-taklon-angular?pp=12&amp;pp=12" TargetMode="External" /><Relationship Id="rId9" Type="http://schemas.openxmlformats.org/officeDocument/2006/relationships/hyperlink" Target="http://beautyusa.royalbrushstore.com/p/sg250-5-soft-grip-gold-taklon-rnd-5?pp=12&amp;pp=12" TargetMode="External" /><Relationship Id="rId10" Type="http://schemas.openxmlformats.org/officeDocument/2006/relationships/hyperlink" Target="http://crownbrush.us/c107-jumbo-powder-dome-p-355.html" TargetMode="External" /><Relationship Id="rId11" Type="http://schemas.openxmlformats.org/officeDocument/2006/relationships/hyperlink" Target="http://crownbrush.us/c310-large-soft-fan-p-360.html" TargetMode="External" /><Relationship Id="rId12" Type="http://schemas.openxmlformats.org/officeDocument/2006/relationships/hyperlink" Target="http://www.stanleytools.com/default.asp?CATEGORY=ZAG+ROLLING+WORK&amp;TYPE=PRODUCT&amp;PARTNUMBER=020800R&amp;SDesc=FatMax&amp;#174;+4-in-1+Mobile+Work+Station" TargetMode="External" /><Relationship Id="rId13" Type="http://schemas.openxmlformats.org/officeDocument/2006/relationships/comments" Target="../comments1.xml" /><Relationship Id="rId1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58">
      <selection activeCell="C70" sqref="C70"/>
    </sheetView>
  </sheetViews>
  <sheetFormatPr defaultColWidth="11.57421875" defaultRowHeight="12.75"/>
  <cols>
    <col min="1" max="1" width="11.57421875" style="1" customWidth="1"/>
    <col min="2" max="2" width="73.28125" style="2" customWidth="1"/>
    <col min="3" max="3" width="22.57421875" style="0" customWidth="1"/>
    <col min="4" max="4" width="18.57421875" style="3" customWidth="1"/>
    <col min="5" max="5" width="18.421875" style="3" customWidth="1"/>
  </cols>
  <sheetData>
    <row r="1" spans="1:5" s="4" customFormat="1" ht="15.75">
      <c r="A1" s="4" t="s">
        <v>0</v>
      </c>
      <c r="B1" s="4" t="s">
        <v>1</v>
      </c>
      <c r="C1" s="5" t="s">
        <v>2</v>
      </c>
      <c r="D1" s="6" t="s">
        <v>3</v>
      </c>
      <c r="E1" s="6" t="s">
        <v>4</v>
      </c>
    </row>
    <row r="2" spans="1:5" ht="15">
      <c r="A2" s="1">
        <f>C70</f>
        <v>1</v>
      </c>
      <c r="B2" s="2" t="s">
        <v>5</v>
      </c>
      <c r="D2" s="7">
        <v>0</v>
      </c>
      <c r="E2" s="3">
        <f aca="true" t="shared" si="0" ref="E2:E21">A2*D2</f>
        <v>0</v>
      </c>
    </row>
    <row r="3" spans="1:5" ht="15">
      <c r="A3" s="1">
        <f>C70</f>
        <v>1</v>
      </c>
      <c r="B3" s="2" t="s">
        <v>6</v>
      </c>
      <c r="D3" s="7">
        <v>0</v>
      </c>
      <c r="E3" s="3">
        <f t="shared" si="0"/>
        <v>0</v>
      </c>
    </row>
    <row r="4" spans="1:5" ht="15">
      <c r="A4" s="1">
        <f>C70</f>
        <v>1</v>
      </c>
      <c r="B4" s="2" t="s">
        <v>7</v>
      </c>
      <c r="D4" s="7">
        <v>0</v>
      </c>
      <c r="E4" s="3">
        <f t="shared" si="0"/>
        <v>0</v>
      </c>
    </row>
    <row r="5" spans="1:5" ht="14.25">
      <c r="A5" s="1">
        <f>C70</f>
        <v>1</v>
      </c>
      <c r="B5" s="8" t="s">
        <v>8</v>
      </c>
      <c r="D5" s="7">
        <v>0</v>
      </c>
      <c r="E5" s="3">
        <f t="shared" si="0"/>
        <v>0</v>
      </c>
    </row>
    <row r="6" spans="1:5" ht="15">
      <c r="A6" s="1">
        <f>C70</f>
        <v>1</v>
      </c>
      <c r="B6" s="2" t="s">
        <v>9</v>
      </c>
      <c r="D6" s="7">
        <v>0</v>
      </c>
      <c r="E6" s="3">
        <f t="shared" si="0"/>
        <v>0</v>
      </c>
    </row>
    <row r="7" spans="1:5" ht="15">
      <c r="A7" s="1">
        <f>C70</f>
        <v>1</v>
      </c>
      <c r="B7" s="2" t="s">
        <v>10</v>
      </c>
      <c r="D7" s="7">
        <v>0</v>
      </c>
      <c r="E7" s="3">
        <f t="shared" si="0"/>
        <v>0</v>
      </c>
    </row>
    <row r="8" spans="1:5" ht="15">
      <c r="A8" s="1">
        <f>1+INT(C70/4.1)</f>
        <v>1</v>
      </c>
      <c r="B8" s="2" t="s">
        <v>11</v>
      </c>
      <c r="D8" s="7">
        <v>0</v>
      </c>
      <c r="E8" s="3">
        <f t="shared" si="0"/>
        <v>0</v>
      </c>
    </row>
    <row r="9" spans="1:5" ht="15">
      <c r="A9" s="1">
        <f>C70</f>
        <v>1</v>
      </c>
      <c r="B9" s="2" t="s">
        <v>12</v>
      </c>
      <c r="D9" s="7">
        <v>0</v>
      </c>
      <c r="E9" s="3">
        <f t="shared" si="0"/>
        <v>0</v>
      </c>
    </row>
    <row r="10" spans="1:5" ht="15">
      <c r="A10" s="1">
        <f>C70</f>
        <v>1</v>
      </c>
      <c r="B10" s="2" t="s">
        <v>13</v>
      </c>
      <c r="D10" s="7">
        <v>0</v>
      </c>
      <c r="E10" s="3">
        <f t="shared" si="0"/>
        <v>0</v>
      </c>
    </row>
    <row r="11" spans="1:5" ht="15">
      <c r="A11" s="1">
        <f>1+INT(C70/4.1)</f>
        <v>1</v>
      </c>
      <c r="B11" s="2" t="s">
        <v>14</v>
      </c>
      <c r="D11" s="7">
        <v>0</v>
      </c>
      <c r="E11" s="3">
        <f t="shared" si="0"/>
        <v>0</v>
      </c>
    </row>
    <row r="12" spans="1:5" ht="15">
      <c r="A12" s="1">
        <f>C70</f>
        <v>1</v>
      </c>
      <c r="B12" s="2" t="s">
        <v>15</v>
      </c>
      <c r="D12" s="7">
        <v>0</v>
      </c>
      <c r="E12" s="3">
        <f t="shared" si="0"/>
        <v>0</v>
      </c>
    </row>
    <row r="13" spans="1:5" ht="15">
      <c r="A13" s="1">
        <f>C70</f>
        <v>1</v>
      </c>
      <c r="B13" s="2" t="s">
        <v>16</v>
      </c>
      <c r="D13" s="7">
        <v>0</v>
      </c>
      <c r="E13" s="3">
        <f t="shared" si="0"/>
        <v>0</v>
      </c>
    </row>
    <row r="14" spans="1:5" ht="15">
      <c r="A14" s="1">
        <f>1+INT(C70/4.1)</f>
        <v>1</v>
      </c>
      <c r="B14" s="2" t="s">
        <v>17</v>
      </c>
      <c r="D14" s="7">
        <v>0</v>
      </c>
      <c r="E14" s="3">
        <f t="shared" si="0"/>
        <v>0</v>
      </c>
    </row>
    <row r="15" spans="1:5" ht="15">
      <c r="A15" s="1">
        <f>C70</f>
        <v>1</v>
      </c>
      <c r="B15" s="2" t="s">
        <v>18</v>
      </c>
      <c r="D15" s="7">
        <v>0</v>
      </c>
      <c r="E15" s="3">
        <f t="shared" si="0"/>
        <v>0</v>
      </c>
    </row>
    <row r="16" spans="1:5" ht="15">
      <c r="A16" s="1">
        <f>C70</f>
        <v>1</v>
      </c>
      <c r="B16" s="2" t="s">
        <v>19</v>
      </c>
      <c r="D16" s="7">
        <v>0</v>
      </c>
      <c r="E16" s="3">
        <f t="shared" si="0"/>
        <v>0</v>
      </c>
    </row>
    <row r="17" spans="1:5" ht="15">
      <c r="A17" s="1">
        <f>1+INT(C70/4.1)</f>
        <v>1</v>
      </c>
      <c r="B17" s="2" t="s">
        <v>20</v>
      </c>
      <c r="D17" s="7">
        <v>0</v>
      </c>
      <c r="E17" s="3">
        <f t="shared" si="0"/>
        <v>0</v>
      </c>
    </row>
    <row r="18" spans="1:5" ht="15">
      <c r="A18" s="1">
        <f>C70</f>
        <v>1</v>
      </c>
      <c r="B18" s="2" t="s">
        <v>21</v>
      </c>
      <c r="D18" s="7">
        <v>0</v>
      </c>
      <c r="E18" s="3">
        <f t="shared" si="0"/>
        <v>0</v>
      </c>
    </row>
    <row r="19" spans="1:5" ht="15">
      <c r="A19" s="1">
        <f>C70</f>
        <v>1</v>
      </c>
      <c r="B19" s="2" t="s">
        <v>22</v>
      </c>
      <c r="D19" s="7">
        <v>0</v>
      </c>
      <c r="E19" s="3">
        <f t="shared" si="0"/>
        <v>0</v>
      </c>
    </row>
    <row r="20" spans="1:5" ht="15">
      <c r="A20" s="1">
        <f>C70</f>
        <v>1</v>
      </c>
      <c r="B20" s="2" t="s">
        <v>23</v>
      </c>
      <c r="D20" s="7">
        <v>0</v>
      </c>
      <c r="E20" s="3">
        <f t="shared" si="0"/>
        <v>0</v>
      </c>
    </row>
    <row r="21" spans="1:5" ht="15">
      <c r="A21" s="1">
        <f>1+INT(C70/2.1)</f>
        <v>1</v>
      </c>
      <c r="B21" s="9" t="s">
        <v>24</v>
      </c>
      <c r="D21" s="7">
        <v>0</v>
      </c>
      <c r="E21" s="3">
        <f t="shared" si="0"/>
        <v>0</v>
      </c>
    </row>
    <row r="22" ht="15.75">
      <c r="B22" s="10"/>
    </row>
    <row r="23" spans="1:5" ht="15">
      <c r="A23" s="1">
        <f>C70</f>
        <v>1</v>
      </c>
      <c r="B23" s="9" t="s">
        <v>25</v>
      </c>
      <c r="D23" s="7">
        <v>0</v>
      </c>
      <c r="E23" s="3">
        <f aca="true" t="shared" si="1" ref="E23:E48">A23*D23</f>
        <v>0</v>
      </c>
    </row>
    <row r="24" spans="1:5" ht="15">
      <c r="A24" s="1">
        <f>C70</f>
        <v>1</v>
      </c>
      <c r="B24" s="2" t="s">
        <v>26</v>
      </c>
      <c r="D24" s="7">
        <v>0</v>
      </c>
      <c r="E24" s="3">
        <f t="shared" si="1"/>
        <v>0</v>
      </c>
    </row>
    <row r="25" spans="1:5" ht="15">
      <c r="A25" s="1">
        <f>C70</f>
        <v>1</v>
      </c>
      <c r="B25" s="2" t="s">
        <v>27</v>
      </c>
      <c r="D25" s="7">
        <v>0</v>
      </c>
      <c r="E25" s="3">
        <f t="shared" si="1"/>
        <v>0</v>
      </c>
    </row>
    <row r="26" spans="1:5" ht="15">
      <c r="A26" s="1">
        <f>C70</f>
        <v>1</v>
      </c>
      <c r="B26" s="2" t="s">
        <v>28</v>
      </c>
      <c r="D26" s="7">
        <v>0</v>
      </c>
      <c r="E26" s="3">
        <f t="shared" si="1"/>
        <v>0</v>
      </c>
    </row>
    <row r="27" spans="1:5" ht="15">
      <c r="A27" s="1">
        <f>C70</f>
        <v>1</v>
      </c>
      <c r="B27" s="2" t="s">
        <v>29</v>
      </c>
      <c r="D27" s="7">
        <v>0</v>
      </c>
      <c r="E27" s="3">
        <f t="shared" si="1"/>
        <v>0</v>
      </c>
    </row>
    <row r="28" spans="1:5" ht="15">
      <c r="A28" s="1">
        <f>C70</f>
        <v>1</v>
      </c>
      <c r="B28" s="2" t="s">
        <v>30</v>
      </c>
      <c r="D28" s="7">
        <v>0</v>
      </c>
      <c r="E28" s="3">
        <f t="shared" si="1"/>
        <v>0</v>
      </c>
    </row>
    <row r="29" spans="1:5" ht="15">
      <c r="A29" s="1">
        <f>C70</f>
        <v>1</v>
      </c>
      <c r="B29" s="2" t="s">
        <v>31</v>
      </c>
      <c r="D29" s="7">
        <v>0</v>
      </c>
      <c r="E29" s="3">
        <f t="shared" si="1"/>
        <v>0</v>
      </c>
    </row>
    <row r="30" spans="1:5" ht="15">
      <c r="A30" s="1">
        <f>C70</f>
        <v>1</v>
      </c>
      <c r="B30" s="2" t="s">
        <v>32</v>
      </c>
      <c r="D30" s="7">
        <v>0</v>
      </c>
      <c r="E30" s="3">
        <f t="shared" si="1"/>
        <v>0</v>
      </c>
    </row>
    <row r="31" spans="1:5" ht="15">
      <c r="A31" s="1">
        <f>C70</f>
        <v>1</v>
      </c>
      <c r="B31" s="2" t="s">
        <v>33</v>
      </c>
      <c r="D31" s="7">
        <v>0</v>
      </c>
      <c r="E31" s="3">
        <f t="shared" si="1"/>
        <v>0</v>
      </c>
    </row>
    <row r="32" spans="1:5" ht="15">
      <c r="A32" s="1">
        <f>C70</f>
        <v>1</v>
      </c>
      <c r="B32" s="2" t="s">
        <v>34</v>
      </c>
      <c r="D32" s="7">
        <v>0</v>
      </c>
      <c r="E32" s="3">
        <f t="shared" si="1"/>
        <v>0</v>
      </c>
    </row>
    <row r="33" spans="1:5" ht="15">
      <c r="A33" s="1">
        <f>C70</f>
        <v>1</v>
      </c>
      <c r="B33" s="2" t="s">
        <v>35</v>
      </c>
      <c r="D33" s="7">
        <v>0</v>
      </c>
      <c r="E33" s="3">
        <f t="shared" si="1"/>
        <v>0</v>
      </c>
    </row>
    <row r="34" spans="1:5" ht="15">
      <c r="A34" s="1">
        <f>C70*2</f>
        <v>2</v>
      </c>
      <c r="B34" s="2" t="s">
        <v>36</v>
      </c>
      <c r="D34" s="7">
        <v>0</v>
      </c>
      <c r="E34" s="3">
        <f t="shared" si="1"/>
        <v>0</v>
      </c>
    </row>
    <row r="35" spans="1:5" ht="15">
      <c r="A35" s="1">
        <f>C70</f>
        <v>1</v>
      </c>
      <c r="B35" s="2" t="s">
        <v>37</v>
      </c>
      <c r="D35" s="7">
        <v>0</v>
      </c>
      <c r="E35" s="3">
        <f t="shared" si="1"/>
        <v>0</v>
      </c>
    </row>
    <row r="36" spans="1:5" ht="15">
      <c r="A36" s="1">
        <f>C70</f>
        <v>1</v>
      </c>
      <c r="B36" s="2" t="s">
        <v>38</v>
      </c>
      <c r="D36" s="7">
        <v>0</v>
      </c>
      <c r="E36" s="3">
        <f t="shared" si="1"/>
        <v>0</v>
      </c>
    </row>
    <row r="37" spans="1:5" ht="15">
      <c r="A37" s="1">
        <f>C70*2</f>
        <v>2</v>
      </c>
      <c r="B37" s="2" t="s">
        <v>39</v>
      </c>
      <c r="D37" s="7">
        <v>0</v>
      </c>
      <c r="E37" s="3">
        <f t="shared" si="1"/>
        <v>0</v>
      </c>
    </row>
    <row r="38" spans="1:5" ht="15">
      <c r="A38" s="1">
        <f>C70</f>
        <v>1</v>
      </c>
      <c r="B38" s="9" t="s">
        <v>40</v>
      </c>
      <c r="D38" s="7">
        <v>0</v>
      </c>
      <c r="E38" s="3">
        <f t="shared" si="1"/>
        <v>0</v>
      </c>
    </row>
    <row r="39" spans="1:5" ht="15">
      <c r="A39" s="1">
        <f>C70*2</f>
        <v>2</v>
      </c>
      <c r="B39" s="9" t="s">
        <v>41</v>
      </c>
      <c r="D39" s="7">
        <v>0</v>
      </c>
      <c r="E39" s="3">
        <f t="shared" si="1"/>
        <v>0</v>
      </c>
    </row>
    <row r="40" spans="1:5" ht="15">
      <c r="A40" s="1">
        <f>1+INT(C70/2.1)</f>
        <v>1</v>
      </c>
      <c r="B40" s="2" t="s">
        <v>42</v>
      </c>
      <c r="D40" s="7">
        <v>0</v>
      </c>
      <c r="E40" s="3">
        <f t="shared" si="1"/>
        <v>0</v>
      </c>
    </row>
    <row r="41" spans="1:5" ht="15">
      <c r="A41" s="1">
        <f>C70*4</f>
        <v>4</v>
      </c>
      <c r="B41" s="2" t="s">
        <v>43</v>
      </c>
      <c r="D41" s="7">
        <v>0</v>
      </c>
      <c r="E41" s="3">
        <f t="shared" si="1"/>
        <v>0</v>
      </c>
    </row>
    <row r="42" spans="1:5" ht="15">
      <c r="A42" s="1">
        <f>C70</f>
        <v>1</v>
      </c>
      <c r="B42" s="2" t="s">
        <v>44</v>
      </c>
      <c r="D42" s="7">
        <v>0</v>
      </c>
      <c r="E42" s="3">
        <f t="shared" si="1"/>
        <v>0</v>
      </c>
    </row>
    <row r="43" spans="1:5" ht="15">
      <c r="A43" s="1">
        <f>C70</f>
        <v>1</v>
      </c>
      <c r="B43" s="2" t="s">
        <v>45</v>
      </c>
      <c r="D43" s="7">
        <v>0</v>
      </c>
      <c r="E43" s="3">
        <f t="shared" si="1"/>
        <v>0</v>
      </c>
    </row>
    <row r="44" spans="1:5" ht="15">
      <c r="A44" s="1">
        <f>C70</f>
        <v>1</v>
      </c>
      <c r="B44" s="2" t="s">
        <v>46</v>
      </c>
      <c r="D44" s="7">
        <v>0</v>
      </c>
      <c r="E44" s="3">
        <f t="shared" si="1"/>
        <v>0</v>
      </c>
    </row>
    <row r="45" spans="1:5" ht="15">
      <c r="A45" s="1">
        <f>C70</f>
        <v>1</v>
      </c>
      <c r="B45" s="2" t="s">
        <v>47</v>
      </c>
      <c r="D45" s="7">
        <v>0</v>
      </c>
      <c r="E45" s="3">
        <f t="shared" si="1"/>
        <v>0</v>
      </c>
    </row>
    <row r="46" spans="1:5" ht="15">
      <c r="A46" s="1">
        <f>C70*2</f>
        <v>2</v>
      </c>
      <c r="B46" s="2" t="s">
        <v>48</v>
      </c>
      <c r="D46" s="7">
        <v>0</v>
      </c>
      <c r="E46" s="3">
        <f t="shared" si="1"/>
        <v>0</v>
      </c>
    </row>
    <row r="47" spans="1:5" ht="15">
      <c r="A47" s="1">
        <f>C70</f>
        <v>1</v>
      </c>
      <c r="B47" s="2" t="s">
        <v>49</v>
      </c>
      <c r="D47" s="7">
        <v>0</v>
      </c>
      <c r="E47" s="3">
        <f t="shared" si="1"/>
        <v>0</v>
      </c>
    </row>
    <row r="48" spans="1:5" ht="15">
      <c r="A48" s="1">
        <f>C70</f>
        <v>1</v>
      </c>
      <c r="B48" s="2" t="s">
        <v>50</v>
      </c>
      <c r="D48" s="7">
        <v>0</v>
      </c>
      <c r="E48" s="3">
        <f t="shared" si="1"/>
        <v>0</v>
      </c>
    </row>
    <row r="49" spans="2:5" ht="15.75">
      <c r="B49" s="10"/>
      <c r="E49"/>
    </row>
    <row r="50" spans="1:5" ht="15">
      <c r="A50" s="1">
        <f>C70*2</f>
        <v>2</v>
      </c>
      <c r="B50" s="2" t="s">
        <v>51</v>
      </c>
      <c r="D50" s="7">
        <v>0</v>
      </c>
      <c r="E50" s="3">
        <f aca="true" t="shared" si="2" ref="E50:E63">A50*D50</f>
        <v>0</v>
      </c>
    </row>
    <row r="51" spans="1:5" ht="15">
      <c r="A51" s="1">
        <f>C70*2</f>
        <v>2</v>
      </c>
      <c r="B51" s="2" t="s">
        <v>52</v>
      </c>
      <c r="D51" s="7">
        <v>0</v>
      </c>
      <c r="E51" s="3">
        <f t="shared" si="2"/>
        <v>0</v>
      </c>
    </row>
    <row r="52" spans="1:5" ht="15">
      <c r="A52" s="1">
        <f>C70*6</f>
        <v>6</v>
      </c>
      <c r="B52" s="2" t="s">
        <v>53</v>
      </c>
      <c r="D52" s="7">
        <v>0</v>
      </c>
      <c r="E52" s="3">
        <f t="shared" si="2"/>
        <v>0</v>
      </c>
    </row>
    <row r="53" spans="1:5" ht="15">
      <c r="A53" s="1">
        <f>C70*2</f>
        <v>2</v>
      </c>
      <c r="B53" s="2" t="s">
        <v>54</v>
      </c>
      <c r="D53" s="7">
        <v>0</v>
      </c>
      <c r="E53" s="3">
        <f t="shared" si="2"/>
        <v>0</v>
      </c>
    </row>
    <row r="54" spans="1:5" ht="15">
      <c r="A54" s="1">
        <f>C70*2</f>
        <v>2</v>
      </c>
      <c r="B54" s="2" t="s">
        <v>55</v>
      </c>
      <c r="D54" s="7">
        <v>0</v>
      </c>
      <c r="E54" s="3">
        <f t="shared" si="2"/>
        <v>0</v>
      </c>
    </row>
    <row r="55" spans="1:5" ht="15">
      <c r="A55" s="1">
        <f>C70*2</f>
        <v>2</v>
      </c>
      <c r="B55" s="2" t="s">
        <v>56</v>
      </c>
      <c r="D55" s="7">
        <v>0</v>
      </c>
      <c r="E55" s="3">
        <f t="shared" si="2"/>
        <v>0</v>
      </c>
    </row>
    <row r="56" spans="1:5" ht="15">
      <c r="A56" s="1">
        <f>C70*2</f>
        <v>2</v>
      </c>
      <c r="B56" s="2" t="s">
        <v>57</v>
      </c>
      <c r="D56" s="7">
        <v>0</v>
      </c>
      <c r="E56" s="3">
        <f t="shared" si="2"/>
        <v>0</v>
      </c>
    </row>
    <row r="57" spans="1:5" ht="15">
      <c r="A57" s="1">
        <f>C70*6</f>
        <v>6</v>
      </c>
      <c r="B57" s="2" t="s">
        <v>58</v>
      </c>
      <c r="D57" s="7">
        <v>0</v>
      </c>
      <c r="E57" s="3">
        <f t="shared" si="2"/>
        <v>0</v>
      </c>
    </row>
    <row r="58" spans="1:5" ht="15">
      <c r="A58" s="1">
        <f>C70*4</f>
        <v>4</v>
      </c>
      <c r="B58" s="2" t="s">
        <v>59</v>
      </c>
      <c r="D58" s="7">
        <v>0</v>
      </c>
      <c r="E58" s="3">
        <f t="shared" si="2"/>
        <v>0</v>
      </c>
    </row>
    <row r="59" spans="1:5" ht="15">
      <c r="A59" s="1">
        <f>C70*4</f>
        <v>4</v>
      </c>
      <c r="B59" s="2" t="s">
        <v>60</v>
      </c>
      <c r="D59" s="7">
        <v>0</v>
      </c>
      <c r="E59" s="3">
        <f t="shared" si="2"/>
        <v>0</v>
      </c>
    </row>
    <row r="60" spans="1:5" ht="15">
      <c r="A60" s="1">
        <f>C70*4</f>
        <v>4</v>
      </c>
      <c r="B60" s="2" t="s">
        <v>61</v>
      </c>
      <c r="D60" s="7">
        <v>0</v>
      </c>
      <c r="E60" s="3">
        <f t="shared" si="2"/>
        <v>0</v>
      </c>
    </row>
    <row r="61" spans="1:5" ht="15">
      <c r="A61" s="1">
        <f>C70*4</f>
        <v>4</v>
      </c>
      <c r="B61" s="2" t="s">
        <v>62</v>
      </c>
      <c r="D61" s="7">
        <v>0</v>
      </c>
      <c r="E61" s="3">
        <f t="shared" si="2"/>
        <v>0</v>
      </c>
    </row>
    <row r="62" spans="1:5" ht="15">
      <c r="A62" s="1">
        <f>C70*2</f>
        <v>2</v>
      </c>
      <c r="B62" s="2" t="s">
        <v>63</v>
      </c>
      <c r="D62" s="7">
        <v>0</v>
      </c>
      <c r="E62" s="3">
        <f t="shared" si="2"/>
        <v>0</v>
      </c>
    </row>
    <row r="63" spans="1:5" ht="15">
      <c r="A63" s="1">
        <f>C70*2</f>
        <v>2</v>
      </c>
      <c r="B63" s="2" t="s">
        <v>64</v>
      </c>
      <c r="D63" s="7">
        <v>0</v>
      </c>
      <c r="E63" s="3">
        <f t="shared" si="2"/>
        <v>0</v>
      </c>
    </row>
    <row r="65" spans="1:5" ht="15">
      <c r="A65" s="1">
        <f>C70*2</f>
        <v>2</v>
      </c>
      <c r="B65" s="2" t="s">
        <v>65</v>
      </c>
      <c r="D65" s="7">
        <v>0</v>
      </c>
      <c r="E65" s="3">
        <f>A65*D65</f>
        <v>0</v>
      </c>
    </row>
    <row r="66" spans="1:5" ht="15">
      <c r="A66" s="1">
        <f>C70*4</f>
        <v>4</v>
      </c>
      <c r="B66" s="2" t="s">
        <v>66</v>
      </c>
      <c r="D66" s="7">
        <v>0</v>
      </c>
      <c r="E66" s="3">
        <f>A66*D66</f>
        <v>0</v>
      </c>
    </row>
    <row r="67" spans="1:5" ht="15">
      <c r="A67" s="1">
        <f>C70*2</f>
        <v>2</v>
      </c>
      <c r="B67" s="2" t="s">
        <v>67</v>
      </c>
      <c r="D67" s="7">
        <v>0</v>
      </c>
      <c r="E67" s="3">
        <f>A67*D67</f>
        <v>0</v>
      </c>
    </row>
    <row r="68" spans="1:5" ht="15">
      <c r="A68" s="1">
        <f>C70*8</f>
        <v>8</v>
      </c>
      <c r="B68" s="2" t="s">
        <v>68</v>
      </c>
      <c r="D68" s="7">
        <v>0</v>
      </c>
      <c r="E68" s="3">
        <f>A68*D68</f>
        <v>0</v>
      </c>
    </row>
    <row r="69" spans="1:5" ht="15">
      <c r="A69" s="1">
        <f>C70</f>
        <v>1</v>
      </c>
      <c r="B69" s="2" t="s">
        <v>69</v>
      </c>
      <c r="D69" s="7">
        <v>0</v>
      </c>
      <c r="E69" s="3">
        <f>A69*D69</f>
        <v>0</v>
      </c>
    </row>
    <row r="70" spans="2:5" ht="15.75">
      <c r="B70" s="11" t="s">
        <v>70</v>
      </c>
      <c r="C70" s="12">
        <v>1</v>
      </c>
      <c r="D70" s="13" t="s">
        <v>71</v>
      </c>
      <c r="E70" s="14">
        <f>SUM(E1:E69)</f>
        <v>0</v>
      </c>
    </row>
    <row r="72" spans="2:4" ht="12.75">
      <c r="B72" s="15" t="s">
        <v>72</v>
      </c>
      <c r="D72"/>
    </row>
    <row r="73" spans="2:4" ht="12.75">
      <c r="B73"/>
      <c r="D73"/>
    </row>
    <row r="74" spans="2:4" ht="12.75">
      <c r="B74"/>
      <c r="D74"/>
    </row>
    <row r="75" spans="2:4" ht="12.75">
      <c r="B75"/>
      <c r="D75"/>
    </row>
    <row r="76" spans="2:4" ht="12.75">
      <c r="B76"/>
      <c r="D76"/>
    </row>
    <row r="77" spans="2:4" ht="12.75">
      <c r="B77"/>
      <c r="D77"/>
    </row>
    <row r="78" spans="2:4" ht="12.75">
      <c r="B78"/>
      <c r="D78"/>
    </row>
    <row r="79" spans="2:4" ht="12.75">
      <c r="B79"/>
      <c r="D79"/>
    </row>
    <row r="80" spans="2:4" ht="12.75">
      <c r="B80"/>
      <c r="D80"/>
    </row>
    <row r="81" spans="2:4" ht="12.75">
      <c r="B81"/>
      <c r="D81"/>
    </row>
    <row r="82" spans="2:4" ht="12.75">
      <c r="B82"/>
      <c r="D82"/>
    </row>
    <row r="83" spans="2:4" ht="12.75">
      <c r="B83"/>
      <c r="D83"/>
    </row>
    <row r="84" ht="12.75">
      <c r="B84"/>
    </row>
  </sheetData>
  <sheetProtection/>
  <hyperlinks>
    <hyperlink ref="B8" r:id="rId1" display="Cinema Secrets"/>
    <hyperlink ref="B9" r:id="rId2" display=" &quot;The Masters&quot;® Brush Cleaner "/>
    <hyperlink ref="B21" r:id="rId3" display="Pros-Aide"/>
    <hyperlink ref="B23" r:id="rId4" display="Skin Illustrator FX palette"/>
    <hyperlink ref="B38" r:id="rId5" display="Kryolan Dermacolor Mini Palette"/>
    <hyperlink ref="B39" r:id="rId6" display="Graftobian Wax, light flesh"/>
    <hyperlink ref="B51" r:id="rId7" display="white plastic muffin tray with 4 wells, Richeson, 7.25” x 7.25”"/>
    <hyperlink ref="B58" r:id="rId8" display="Royal SG160 1/4”"/>
    <hyperlink ref="B59" r:id="rId9" display="Royal SG250-5"/>
    <hyperlink ref="B60" r:id="rId10" display="Crown C107 - Jumbo Powder Dome"/>
    <hyperlink ref="B61" r:id="rId11" display="Crown C310 - Large Soft Fan"/>
    <hyperlink ref="B69" r:id="rId12" display=" FatMax® 4-in-1 Mobile Work Station"/>
  </hyperlinks>
  <printOptions gridLines="1" horizontalCentered="1" verticalCentered="1"/>
  <pageMargins left="0.43333333333333335" right="0.43333333333333335" top="0.8270833333333333" bottom="0.43333333333333335" header="0.5118055555555555" footer="0.5118055555555555"/>
  <pageSetup firstPageNumber="1" useFirstPageNumber="1" horizontalDpi="300" verticalDpi="300" orientation="landscape" scale="90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gridLines="1" horizontalCentered="1" verticalCentered="1"/>
  <pageMargins left="0.43333333333333335" right="0.43333333333333335" top="0.8270833333333333" bottom="0.43333333333333335" header="0.5118055555555555" footer="0.5118055555555555"/>
  <pageSetup horizontalDpi="300" verticalDpi="300"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gridLines="1" horizontalCentered="1" verticalCentered="1"/>
  <pageMargins left="0.43333333333333335" right="0.43333333333333335" top="0.8270833333333333" bottom="0.43333333333333335" header="0.5118055555555555" footer="0.5118055555555555"/>
  <pageSetup horizontalDpi="300" verticalDpi="3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Barry</cp:lastModifiedBy>
  <dcterms:modified xsi:type="dcterms:W3CDTF">2016-10-25T13:50:52Z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